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ratutselMV\Desktop\разные ремонты\ремонт складских помещений\ВР дорабортка\"/>
    </mc:Choice>
  </mc:AlternateContent>
  <xr:revisionPtr revIDLastSave="0" documentId="13_ncr:1_{15282489-5DBF-4C01-B920-EE4704EC5C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Лист1!$A$1:$L$88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1" l="1"/>
  <c r="A29" i="1"/>
  <c r="L21" i="1" l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60" i="1"/>
  <c r="L61" i="1"/>
  <c r="L62" i="1"/>
  <c r="L63" i="1"/>
  <c r="L64" i="1"/>
  <c r="L65" i="1"/>
  <c r="L66" i="1"/>
  <c r="L67" i="1"/>
  <c r="L68" i="1"/>
  <c r="L69" i="1"/>
  <c r="L70" i="1"/>
  <c r="L71" i="1"/>
  <c r="L20" i="1"/>
  <c r="A23" i="1"/>
  <c r="A32" i="1"/>
  <c r="A35" i="1"/>
  <c r="A38" i="1"/>
  <c r="A41" i="1"/>
  <c r="A44" i="1"/>
  <c r="A47" i="1"/>
  <c r="A50" i="1"/>
  <c r="A53" i="1"/>
  <c r="A56" i="1"/>
  <c r="A60" i="1"/>
  <c r="A63" i="1"/>
  <c r="A66" i="1"/>
  <c r="A69" i="1"/>
  <c r="A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Бабынина Анастасия Олеговна</author>
  </authors>
  <commentList>
    <comment ref="F1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мусор и лом в тоннах
</t>
        </r>
      </text>
    </comment>
    <comment ref="I1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<sst xmlns="http://schemas.openxmlformats.org/spreadsheetml/2006/main" count="73" uniqueCount="50">
  <si>
    <t>Приложение № 1</t>
  </si>
  <si>
    <t>СОГЛАСОВАНО</t>
  </si>
  <si>
    <t>УТВЕРЖДАЮ</t>
  </si>
  <si>
    <t>Дефектная ведомость (Ведомость объемов работ) № 1</t>
  </si>
  <si>
    <t>нач.стоимость</t>
  </si>
  <si>
    <t>текущий ремонт</t>
  </si>
  <si>
    <t>(категория ремонта)</t>
  </si>
  <si>
    <t>№ п/п</t>
  </si>
  <si>
    <t>Наименование работ</t>
  </si>
  <si>
    <t>Объем работ</t>
  </si>
  <si>
    <t>Демонтируемый материал</t>
  </si>
  <si>
    <t>Потребность в материалах 
не учтенных или замененных в сметных нормах</t>
  </si>
  <si>
    <t>Ед. изм.</t>
  </si>
  <si>
    <t>Кол-во</t>
  </si>
  <si>
    <t>Наименование</t>
  </si>
  <si>
    <t>Поставка (заказчик/ подрядчик)</t>
  </si>
  <si>
    <t>Условия производства работ согласно Методики (приказ Минстроя России):</t>
  </si>
  <si>
    <t>К=1,15  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</t>
  </si>
  <si>
    <t>куратор работ</t>
  </si>
  <si>
    <t>Использование (лом, утиль, мусор, реализ-я, повт. исп.)</t>
  </si>
  <si>
    <t>"_____ " _______________ 2023 г.</t>
  </si>
  <si>
    <t>Ремонт штукатурки стен</t>
  </si>
  <si>
    <t xml:space="preserve"> Огрунтовка потолков грунтовками глубокого проникновения, с лесов</t>
  </si>
  <si>
    <t>Покраска потолков, ранее окрашенных воднодисперсионными красками, воднодисперсионными красками с расчисткой более 50%, с лесов</t>
  </si>
  <si>
    <t>Покраска стен, ранее окрашенных воднодисперсионными красками, воднодисперсионными красками, с расчисткой более 50%</t>
  </si>
  <si>
    <t>Покраска стен, ранее окрашенных масляными красками, масляными красками с расчисткой более 50%</t>
  </si>
  <si>
    <t>Огрунтовка стен грунтовками глубокого проникновения</t>
  </si>
  <si>
    <t>Окраска водно-дисперсионными составами улучшенная по штукатурке откосов оконных</t>
  </si>
  <si>
    <t>Масляная окраска металлических поверхностей (трубопроводы диаметром более 50 ммм), ранее окрашенных масляными красками</t>
  </si>
  <si>
    <t>100 м2</t>
  </si>
  <si>
    <t>Разборка покрытий полов асфальтовых и асфальтобетонных толщ. 30 мм</t>
  </si>
  <si>
    <t xml:space="preserve">Демонтаж металлических конструкций </t>
  </si>
  <si>
    <t>т</t>
  </si>
  <si>
    <t>Монтаж конструкций металлических</t>
  </si>
  <si>
    <t>Труба ст. 100х50х5 (L=4000)</t>
  </si>
  <si>
    <t>Металлолом</t>
  </si>
  <si>
    <t>Труба стальная</t>
  </si>
  <si>
    <t>Мусор</t>
  </si>
  <si>
    <t>Раздел 1.T1001UYA01US003US13 инв.№120067
Ремонт помещений. Складское помещение №8.</t>
  </si>
  <si>
    <t>Погрузочные работы при автомобильных перевозках: мусора строительного с погрузкой вручную (в бадьи)</t>
  </si>
  <si>
    <t>Перевозка грузов автомобилями-самосвалами грузоподъемностью 10 т, работающих вне карьера, на расстояние: до 30 км I класс груза</t>
  </si>
  <si>
    <t>Погрузочные работы при автомобильных перевозках: изделий металлических (металлолом)</t>
  </si>
  <si>
    <t>Разгрузочные работы при автомобильных перевозках: изделий металлических (металлолом)</t>
  </si>
  <si>
    <t>1 т груза</t>
  </si>
  <si>
    <t>Устройство лесов для внутренних отделочных работ (высота 6 м)</t>
  </si>
  <si>
    <t>Склад с площадкой. Инв. № 010008. Ремонт помещений.</t>
  </si>
  <si>
    <t>Раздел 2.T1001UYA01US003US13 инв.№ 010008
Ремонт помещений.  Мусор.</t>
  </si>
  <si>
    <t xml:space="preserve">Исполнитель </t>
  </si>
  <si>
    <t xml:space="preserve">Братуцел М.В. </t>
  </si>
  <si>
    <t>Устройство промышленных (полимерных, безшовных)  полов. 
Учитывать:
1. подготовку основания, выравнивание пола от 30 до 50мм
2. покрытие  финишным покрытием из полиуретана толщиной не менее 1мм.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</si>
</sst>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00000"/>
  </numFmts>
  <fonts count="19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u/>
      <sz val="10"/>
      <name val="Arial"/>
      <family val="2"/>
      <charset val="204"/>
    </font>
    <font>
      <i/>
      <sz val="8"/>
      <name val="Arial"/>
      <family val="2"/>
      <charset val="204"/>
    </font>
    <font>
      <b/>
      <u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0" fontId="5" fillId="0" borderId="0" applyNumberFormat="0"/>
    <xf numFmtId="0" fontId="7" fillId="0" borderId="0"/>
  </cellStyleXfs>
  <cellXfs count="94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0" fontId="3" fillId="0" borderId="0" xfId="0" applyNumberFormat="1" applyFont="1" applyFill="1" applyAlignment="1">
      <alignment horizontal="right" vertical="top"/>
    </xf>
    <xf numFmtId="49" fontId="4" fillId="0" borderId="0" xfId="2" applyNumberFormat="1" applyFont="1" applyFill="1" applyAlignment="1">
      <alignment horizontal="left" vertical="top"/>
    </xf>
    <xf numFmtId="0" fontId="2" fillId="0" borderId="0" xfId="3" applyFont="1" applyFill="1" applyAlignment="1">
      <alignment vertical="top"/>
    </xf>
    <xf numFmtId="0" fontId="4" fillId="0" borderId="0" xfId="3" applyFont="1" applyFill="1" applyBorder="1" applyAlignment="1">
      <alignment horizontal="right" vertical="top"/>
    </xf>
    <xf numFmtId="0" fontId="2" fillId="0" borderId="0" xfId="0" applyFont="1" applyFill="1" applyAlignment="1">
      <alignment vertical="center"/>
    </xf>
    <xf numFmtId="0" fontId="2" fillId="0" borderId="0" xfId="3" applyFont="1" applyFill="1" applyAlignment="1">
      <alignment horizontal="left" vertical="top"/>
    </xf>
    <xf numFmtId="0" fontId="2" fillId="0" borderId="0" xfId="3" applyFont="1" applyFill="1" applyBorder="1" applyAlignment="1">
      <alignment horizontal="right" vertical="top"/>
    </xf>
    <xf numFmtId="0" fontId="6" fillId="0" borderId="0" xfId="0" applyFont="1" applyFill="1" applyAlignment="1">
      <alignment vertical="top"/>
    </xf>
    <xf numFmtId="0" fontId="2" fillId="0" borderId="0" xfId="4" applyFont="1" applyFill="1" applyBorder="1" applyAlignment="1">
      <alignment horizontal="right" vertical="top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vertical="top" wrapText="1"/>
    </xf>
    <xf numFmtId="0" fontId="3" fillId="0" borderId="0" xfId="5" applyFont="1" applyFill="1" applyAlignment="1">
      <alignment horizontal="right" vertical="top"/>
    </xf>
    <xf numFmtId="43" fontId="2" fillId="0" borderId="1" xfId="1" applyFont="1" applyFill="1" applyBorder="1" applyAlignment="1">
      <alignment vertical="top"/>
    </xf>
    <xf numFmtId="0" fontId="2" fillId="0" borderId="0" xfId="3" applyFont="1" applyFill="1" applyBorder="1" applyAlignment="1">
      <alignment vertical="top"/>
    </xf>
    <xf numFmtId="0" fontId="4" fillId="0" borderId="0" xfId="3" applyFont="1" applyFill="1" applyAlignment="1">
      <alignment horizontal="center" vertical="top" wrapText="1"/>
    </xf>
    <xf numFmtId="0" fontId="11" fillId="0" borderId="0" xfId="3" applyFont="1" applyFill="1" applyBorder="1" applyAlignment="1">
      <alignment horizontal="center" vertical="top" wrapText="1"/>
    </xf>
    <xf numFmtId="0" fontId="12" fillId="0" borderId="0" xfId="3" applyFont="1" applyFill="1" applyAlignment="1">
      <alignment vertical="top"/>
    </xf>
    <xf numFmtId="0" fontId="13" fillId="0" borderId="0" xfId="3" applyFont="1" applyFill="1" applyAlignment="1">
      <alignment vertical="top"/>
    </xf>
    <xf numFmtId="0" fontId="15" fillId="0" borderId="0" xfId="3" applyFont="1" applyFill="1" applyAlignment="1">
      <alignment vertical="top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Fill="1" applyBorder="1" applyAlignment="1">
      <alignment horizontal="center" vertical="top" wrapText="1"/>
    </xf>
    <xf numFmtId="0" fontId="12" fillId="0" borderId="0" xfId="0" quotePrefix="1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vertical="top"/>
    </xf>
    <xf numFmtId="165" fontId="13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0" fontId="2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3" fillId="0" borderId="2" xfId="0" applyFont="1" applyFill="1" applyBorder="1" applyAlignment="1">
      <alignment vertical="top"/>
    </xf>
    <xf numFmtId="0" fontId="13" fillId="0" borderId="2" xfId="3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" xfId="3" applyFont="1" applyFill="1" applyBorder="1" applyAlignment="1">
      <alignment horizontal="center" vertical="center"/>
    </xf>
    <xf numFmtId="0" fontId="2" fillId="0" borderId="0" xfId="0" applyFont="1" applyFill="1" applyAlignment="1"/>
    <xf numFmtId="0" fontId="13" fillId="0" borderId="0" xfId="3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Fill="1" applyAlignment="1">
      <alignment vertical="top"/>
    </xf>
    <xf numFmtId="0" fontId="16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top" wrapText="1"/>
    </xf>
    <xf numFmtId="0" fontId="13" fillId="0" borderId="0" xfId="0" quotePrefix="1" applyNumberFormat="1" applyFont="1" applyFill="1" applyBorder="1" applyAlignment="1">
      <alignment horizontal="center" vertical="top"/>
    </xf>
    <xf numFmtId="0" fontId="2" fillId="0" borderId="0" xfId="3" applyFont="1" applyFill="1" applyBorder="1" applyAlignment="1">
      <alignment vertical="top" wrapText="1"/>
    </xf>
    <xf numFmtId="0" fontId="12" fillId="0" borderId="10" xfId="3" applyFont="1" applyFill="1" applyBorder="1" applyAlignment="1">
      <alignment horizontal="center" vertical="top"/>
    </xf>
    <xf numFmtId="0" fontId="12" fillId="0" borderId="11" xfId="3" applyFont="1" applyFill="1" applyBorder="1" applyAlignment="1">
      <alignment horizontal="center" vertical="top"/>
    </xf>
    <xf numFmtId="0" fontId="12" fillId="0" borderId="12" xfId="3" applyFont="1" applyFill="1" applyBorder="1" applyAlignment="1">
      <alignment horizontal="center" vertical="top"/>
    </xf>
    <xf numFmtId="0" fontId="12" fillId="0" borderId="8" xfId="3" applyFont="1" applyFill="1" applyBorder="1" applyAlignment="1">
      <alignment horizontal="center" vertical="center" wrapText="1"/>
    </xf>
    <xf numFmtId="0" fontId="12" fillId="0" borderId="9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top"/>
    </xf>
    <xf numFmtId="0" fontId="12" fillId="0" borderId="13" xfId="3" applyFont="1" applyFill="1" applyBorder="1" applyAlignment="1">
      <alignment horizontal="center" vertical="top"/>
    </xf>
    <xf numFmtId="0" fontId="12" fillId="0" borderId="3" xfId="3" applyFont="1" applyFill="1" applyBorder="1" applyAlignment="1">
      <alignment horizontal="center" vertical="top" wrapText="1"/>
    </xf>
    <xf numFmtId="0" fontId="12" fillId="0" borderId="7" xfId="3" applyFont="1" applyFill="1" applyBorder="1" applyAlignment="1">
      <alignment horizontal="center" vertical="center" wrapText="1"/>
    </xf>
    <xf numFmtId="0" fontId="12" fillId="0" borderId="9" xfId="3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right" vertical="top"/>
    </xf>
    <xf numFmtId="0" fontId="12" fillId="0" borderId="20" xfId="3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4" fillId="0" borderId="0" xfId="3" applyFont="1" applyFill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center" wrapText="1"/>
    </xf>
    <xf numFmtId="0" fontId="12" fillId="0" borderId="15" xfId="3" applyFont="1" applyFill="1" applyBorder="1" applyAlignment="1">
      <alignment horizontal="center" vertical="center" wrapText="1"/>
    </xf>
    <xf numFmtId="0" fontId="12" fillId="0" borderId="16" xfId="3" applyFont="1" applyFill="1" applyBorder="1" applyAlignment="1">
      <alignment horizontal="center" vertical="center" wrapText="1"/>
    </xf>
    <xf numFmtId="0" fontId="12" fillId="0" borderId="17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18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quotePrefix="1" applyNumberFormat="1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left" vertical="top"/>
    </xf>
    <xf numFmtId="0" fontId="14" fillId="0" borderId="24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1" xfId="0" quotePrefix="1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left" vertical="top" wrapText="1"/>
    </xf>
    <xf numFmtId="0" fontId="2" fillId="0" borderId="0" xfId="3" applyFont="1" applyFill="1" applyBorder="1" applyAlignment="1">
      <alignment horizontal="left" vertical="top" wrapText="1"/>
    </xf>
    <xf numFmtId="0" fontId="12" fillId="0" borderId="19" xfId="3" applyFont="1" applyFill="1" applyBorder="1" applyAlignment="1">
      <alignment horizontal="center" vertical="center" wrapText="1"/>
    </xf>
    <xf numFmtId="0" fontId="12" fillId="0" borderId="21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" xfId="5" xr:uid="{00000000-0005-0000-0000-000001000000}"/>
    <cellStyle name="Обычный 2 2" xfId="2" xr:uid="{00000000-0005-0000-0000-000002000000}"/>
    <cellStyle name="Обычный_ведомости 2006(КЦ)" xfId="4" xr:uid="{00000000-0005-0000-0000-000003000000}"/>
    <cellStyle name="Обычный_ГЗУ-II.04" xfId="3" xr:uid="{00000000-0005-0000-0000-000004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7"/>
  <sheetViews>
    <sheetView tabSelected="1" view="pageBreakPreview" topLeftCell="A34" zoomScaleSheetLayoutView="100" workbookViewId="0">
      <selection activeCell="B50" sqref="B50:B52"/>
    </sheetView>
  </sheetViews>
  <sheetFormatPr defaultRowHeight="15" x14ac:dyDescent="0.25"/>
  <cols>
    <col min="2" max="2" width="38.7109375" customWidth="1"/>
    <col min="3" max="3" width="7.7109375" customWidth="1"/>
    <col min="4" max="4" width="7.85546875" customWidth="1"/>
    <col min="5" max="5" width="16.28515625" customWidth="1"/>
    <col min="6" max="6" width="7.140625" customWidth="1"/>
    <col min="8" max="8" width="12.140625" customWidth="1"/>
    <col min="9" max="9" width="17.5703125" customWidth="1"/>
    <col min="10" max="10" width="7.42578125" customWidth="1"/>
    <col min="11" max="11" width="7.28515625" customWidth="1"/>
    <col min="12" max="12" width="13.5703125" customWidth="1"/>
    <col min="13" max="13" width="9.140625" customWidth="1"/>
    <col min="14" max="14" width="9.85546875" customWidth="1"/>
  </cols>
  <sheetData>
    <row r="1" spans="1:14" s="5" customFormat="1" ht="12.75" x14ac:dyDescent="0.25">
      <c r="A1" s="1"/>
      <c r="B1" s="2"/>
      <c r="C1" s="3"/>
      <c r="D1" s="4"/>
      <c r="E1" s="4"/>
      <c r="F1" s="4"/>
      <c r="H1" s="4"/>
      <c r="I1" s="3"/>
      <c r="L1" s="6" t="s">
        <v>0</v>
      </c>
    </row>
    <row r="2" spans="1:14" s="5" customFormat="1" ht="12.75" x14ac:dyDescent="0.25">
      <c r="A2" s="1"/>
      <c r="B2" s="2"/>
      <c r="C2" s="3"/>
      <c r="D2" s="4"/>
      <c r="E2" s="4"/>
      <c r="F2" s="4"/>
      <c r="G2" s="4"/>
      <c r="H2" s="4"/>
      <c r="I2" s="3"/>
      <c r="L2" s="4"/>
    </row>
    <row r="3" spans="1:14" s="8" customFormat="1" ht="12.75" x14ac:dyDescent="0.25">
      <c r="A3" s="7" t="s">
        <v>1</v>
      </c>
      <c r="L3" s="9" t="s">
        <v>2</v>
      </c>
    </row>
    <row r="4" spans="1:14" s="8" customFormat="1" ht="12.75" x14ac:dyDescent="0.25">
      <c r="A4" s="10"/>
      <c r="J4" s="11"/>
      <c r="K4" s="11"/>
      <c r="L4" s="12"/>
    </row>
    <row r="5" spans="1:14" s="8" customFormat="1" ht="12.75" x14ac:dyDescent="0.25">
      <c r="A5" s="13"/>
      <c r="J5" s="11"/>
      <c r="K5" s="11"/>
      <c r="L5" s="4"/>
    </row>
    <row r="6" spans="1:14" s="8" customFormat="1" ht="12.75" x14ac:dyDescent="0.25">
      <c r="A6" s="10"/>
      <c r="J6" s="11"/>
      <c r="K6" s="11"/>
      <c r="L6" s="14"/>
    </row>
    <row r="7" spans="1:14" s="8" customFormat="1" ht="12.75" x14ac:dyDescent="0.25">
      <c r="A7" s="10" t="s">
        <v>20</v>
      </c>
      <c r="D7" s="15"/>
      <c r="L7" s="12"/>
    </row>
    <row r="8" spans="1:14" s="8" customFormat="1" ht="20.25" customHeight="1" x14ac:dyDescent="0.25">
      <c r="A8" s="15"/>
      <c r="B8" s="16"/>
      <c r="D8" s="15"/>
      <c r="E8" s="15"/>
      <c r="F8" s="15"/>
      <c r="G8" s="15"/>
      <c r="H8" s="15"/>
      <c r="L8" s="17"/>
    </row>
    <row r="9" spans="1:14" s="5" customFormat="1" ht="15.75" x14ac:dyDescent="0.25">
      <c r="A9" s="70" t="s">
        <v>3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5" t="s">
        <v>4</v>
      </c>
      <c r="N9" s="18"/>
    </row>
    <row r="10" spans="1:14" s="5" customFormat="1" ht="12.75" x14ac:dyDescent="0.25">
      <c r="A10" s="71" t="s">
        <v>5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4" s="5" customFormat="1" ht="12.75" x14ac:dyDescent="0.25">
      <c r="A11" s="72" t="s">
        <v>6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2" spans="1:14" s="19" customFormat="1" ht="12.75" x14ac:dyDescent="0.25">
      <c r="A12" s="73" t="s">
        <v>45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3" spans="1:14" s="19" customFormat="1" ht="15" customHeight="1" x14ac:dyDescent="0.25">
      <c r="A13" s="20"/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20"/>
    </row>
    <row r="14" spans="1:14" s="19" customFormat="1" ht="13.5" thickBot="1" x14ac:dyDescent="0.3">
      <c r="A14" s="21"/>
      <c r="B14" s="57"/>
      <c r="C14" s="57"/>
      <c r="D14" s="57"/>
      <c r="E14" s="57"/>
      <c r="F14" s="57"/>
      <c r="G14" s="57"/>
      <c r="H14" s="57"/>
      <c r="I14" s="57"/>
      <c r="J14" s="21"/>
      <c r="K14" s="21"/>
      <c r="L14" s="21"/>
    </row>
    <row r="15" spans="1:14" s="22" customFormat="1" ht="12" customHeight="1" x14ac:dyDescent="0.25">
      <c r="A15" s="74" t="s">
        <v>7</v>
      </c>
      <c r="B15" s="92" t="s">
        <v>8</v>
      </c>
      <c r="C15" s="77" t="s">
        <v>9</v>
      </c>
      <c r="D15" s="78"/>
      <c r="E15" s="77" t="s">
        <v>10</v>
      </c>
      <c r="F15" s="81"/>
      <c r="G15" s="81"/>
      <c r="H15" s="78"/>
      <c r="I15" s="77" t="s">
        <v>11</v>
      </c>
      <c r="J15" s="81"/>
      <c r="K15" s="81"/>
      <c r="L15" s="78"/>
    </row>
    <row r="16" spans="1:14" s="22" customFormat="1" ht="36.75" customHeight="1" x14ac:dyDescent="0.25">
      <c r="A16" s="75"/>
      <c r="B16" s="93"/>
      <c r="C16" s="79"/>
      <c r="D16" s="80"/>
      <c r="E16" s="79"/>
      <c r="F16" s="82"/>
      <c r="G16" s="82"/>
      <c r="H16" s="80"/>
      <c r="I16" s="79"/>
      <c r="J16" s="82"/>
      <c r="K16" s="82"/>
      <c r="L16" s="80"/>
    </row>
    <row r="17" spans="1:16" s="22" customFormat="1" ht="45.75" thickBot="1" x14ac:dyDescent="0.3">
      <c r="A17" s="76"/>
      <c r="B17" s="69"/>
      <c r="C17" s="66" t="s">
        <v>12</v>
      </c>
      <c r="D17" s="62" t="s">
        <v>13</v>
      </c>
      <c r="E17" s="66" t="s">
        <v>14</v>
      </c>
      <c r="F17" s="61" t="s">
        <v>12</v>
      </c>
      <c r="G17" s="61" t="s">
        <v>13</v>
      </c>
      <c r="H17" s="67" t="s">
        <v>19</v>
      </c>
      <c r="I17" s="66" t="s">
        <v>14</v>
      </c>
      <c r="J17" s="61" t="s">
        <v>12</v>
      </c>
      <c r="K17" s="61" t="s">
        <v>13</v>
      </c>
      <c r="L17" s="62" t="s">
        <v>15</v>
      </c>
    </row>
    <row r="18" spans="1:16" s="23" customFormat="1" ht="12.75" thickBot="1" x14ac:dyDescent="0.3">
      <c r="A18" s="63">
        <v>1</v>
      </c>
      <c r="B18" s="65">
        <v>2</v>
      </c>
      <c r="C18" s="58">
        <v>3</v>
      </c>
      <c r="D18" s="60">
        <v>4</v>
      </c>
      <c r="E18" s="58">
        <v>5</v>
      </c>
      <c r="F18" s="59">
        <v>6</v>
      </c>
      <c r="G18" s="59">
        <v>7</v>
      </c>
      <c r="H18" s="60">
        <v>8</v>
      </c>
      <c r="I18" s="64">
        <v>9</v>
      </c>
      <c r="J18" s="59">
        <v>10</v>
      </c>
      <c r="K18" s="59">
        <v>11</v>
      </c>
      <c r="L18" s="60">
        <v>12</v>
      </c>
    </row>
    <row r="19" spans="1:16" s="24" customFormat="1" ht="24.95" customHeight="1" x14ac:dyDescent="0.25">
      <c r="A19" s="85" t="s">
        <v>38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7"/>
      <c r="M19" s="23"/>
      <c r="N19" s="23"/>
      <c r="O19" s="23"/>
      <c r="P19" s="23"/>
    </row>
    <row r="20" spans="1:16" s="30" customFormat="1" ht="12" x14ac:dyDescent="0.25">
      <c r="A20" s="89">
        <f>IF(ISBLANK(B20),"",COUNTA($B20:B$20))</f>
        <v>1</v>
      </c>
      <c r="B20" s="90" t="s">
        <v>44</v>
      </c>
      <c r="C20" s="83" t="s">
        <v>29</v>
      </c>
      <c r="D20" s="84">
        <v>2.13</v>
      </c>
      <c r="E20" s="27"/>
      <c r="F20" s="26"/>
      <c r="G20" s="28"/>
      <c r="H20" s="26"/>
      <c r="I20" s="25"/>
      <c r="J20" s="26"/>
      <c r="K20" s="68"/>
      <c r="L20" s="29" t="str">
        <f>IF(I20="","","Подрядчик")</f>
        <v/>
      </c>
    </row>
    <row r="21" spans="1:16" s="30" customFormat="1" ht="12" x14ac:dyDescent="0.25">
      <c r="A21" s="89"/>
      <c r="B21" s="90"/>
      <c r="C21" s="83"/>
      <c r="D21" s="84"/>
      <c r="E21" s="27"/>
      <c r="F21" s="26"/>
      <c r="G21" s="28"/>
      <c r="H21" s="26"/>
      <c r="I21" s="25"/>
      <c r="J21" s="26"/>
      <c r="K21" s="68"/>
      <c r="L21" s="29" t="str">
        <f t="shared" ref="L21:L58" si="0">IF(I21="","","Подрядчик")</f>
        <v/>
      </c>
    </row>
    <row r="22" spans="1:16" s="30" customFormat="1" ht="12" x14ac:dyDescent="0.25">
      <c r="A22" s="89"/>
      <c r="B22" s="90"/>
      <c r="C22" s="83"/>
      <c r="D22" s="84"/>
      <c r="E22" s="27"/>
      <c r="F22" s="26"/>
      <c r="G22" s="28"/>
      <c r="H22" s="26"/>
      <c r="I22" s="25"/>
      <c r="J22" s="26"/>
      <c r="K22" s="68"/>
      <c r="L22" s="29" t="str">
        <f t="shared" si="0"/>
        <v/>
      </c>
    </row>
    <row r="23" spans="1:16" s="30" customFormat="1" ht="12" x14ac:dyDescent="0.25">
      <c r="A23" s="89">
        <f>IF(ISBLANK(B23),"",COUNTA($B$20:B23))</f>
        <v>2</v>
      </c>
      <c r="B23" s="90" t="s">
        <v>23</v>
      </c>
      <c r="C23" s="83" t="s">
        <v>29</v>
      </c>
      <c r="D23" s="84">
        <v>2.13</v>
      </c>
      <c r="E23" s="27"/>
      <c r="F23" s="26"/>
      <c r="G23" s="28"/>
      <c r="H23" s="26"/>
      <c r="I23" s="25"/>
      <c r="J23" s="26"/>
      <c r="K23" s="68"/>
      <c r="L23" s="29" t="str">
        <f t="shared" si="0"/>
        <v/>
      </c>
    </row>
    <row r="24" spans="1:16" s="30" customFormat="1" ht="12" x14ac:dyDescent="0.25">
      <c r="A24" s="89"/>
      <c r="B24" s="90"/>
      <c r="C24" s="83"/>
      <c r="D24" s="84"/>
      <c r="E24" s="27"/>
      <c r="F24" s="26"/>
      <c r="G24" s="28"/>
      <c r="H24" s="26"/>
      <c r="I24" s="25"/>
      <c r="J24" s="26"/>
      <c r="K24" s="68"/>
      <c r="L24" s="29" t="str">
        <f t="shared" si="0"/>
        <v/>
      </c>
    </row>
    <row r="25" spans="1:16" s="30" customFormat="1" ht="12" x14ac:dyDescent="0.25">
      <c r="A25" s="89"/>
      <c r="B25" s="90"/>
      <c r="C25" s="83"/>
      <c r="D25" s="84"/>
      <c r="E25" s="27"/>
      <c r="F25" s="26"/>
      <c r="G25" s="28"/>
      <c r="H25" s="26"/>
      <c r="I25" s="25"/>
      <c r="J25" s="26"/>
      <c r="K25" s="68"/>
      <c r="L25" s="29" t="str">
        <f t="shared" si="0"/>
        <v/>
      </c>
    </row>
    <row r="26" spans="1:16" s="30" customFormat="1" ht="12" x14ac:dyDescent="0.25">
      <c r="A26" s="89">
        <f>IF(ISBLANK(B26),"",COUNTA($B$20:B26))</f>
        <v>3</v>
      </c>
      <c r="B26" s="90" t="s">
        <v>22</v>
      </c>
      <c r="C26" s="83" t="s">
        <v>29</v>
      </c>
      <c r="D26" s="84">
        <v>2.13</v>
      </c>
      <c r="E26" s="27"/>
      <c r="F26" s="26"/>
      <c r="G26" s="28"/>
      <c r="H26" s="26"/>
      <c r="I26" s="25"/>
      <c r="J26" s="26"/>
      <c r="K26" s="68"/>
      <c r="L26" s="29" t="str">
        <f t="shared" si="0"/>
        <v/>
      </c>
    </row>
    <row r="27" spans="1:16" s="30" customFormat="1" ht="12" x14ac:dyDescent="0.25">
      <c r="A27" s="89"/>
      <c r="B27" s="90"/>
      <c r="C27" s="83"/>
      <c r="D27" s="84"/>
      <c r="E27" s="27"/>
      <c r="F27" s="26"/>
      <c r="G27" s="28"/>
      <c r="H27" s="26"/>
      <c r="I27" s="25"/>
      <c r="J27" s="26"/>
      <c r="K27" s="68"/>
      <c r="L27" s="29" t="str">
        <f t="shared" si="0"/>
        <v/>
      </c>
    </row>
    <row r="28" spans="1:16" s="30" customFormat="1" ht="12" x14ac:dyDescent="0.25">
      <c r="A28" s="89"/>
      <c r="B28" s="90"/>
      <c r="C28" s="83"/>
      <c r="D28" s="84"/>
      <c r="E28" s="27"/>
      <c r="F28" s="26"/>
      <c r="G28" s="28"/>
      <c r="H28" s="26"/>
      <c r="I28" s="25"/>
      <c r="J28" s="26"/>
      <c r="K28" s="68"/>
      <c r="L28" s="29" t="str">
        <f t="shared" si="0"/>
        <v/>
      </c>
    </row>
    <row r="29" spans="1:16" s="30" customFormat="1" ht="12" x14ac:dyDescent="0.25">
      <c r="A29" s="89">
        <f>IF(ISBLANK(B29),"",COUNTA($B$20:B29))</f>
        <v>4</v>
      </c>
      <c r="B29" s="90" t="s">
        <v>21</v>
      </c>
      <c r="C29" s="83" t="s">
        <v>29</v>
      </c>
      <c r="D29" s="84">
        <v>0.1</v>
      </c>
      <c r="E29" s="27"/>
      <c r="F29" s="26"/>
      <c r="G29" s="28"/>
      <c r="H29" s="26"/>
      <c r="I29" s="25"/>
      <c r="J29" s="26"/>
      <c r="K29" s="68"/>
      <c r="L29" s="29" t="str">
        <f t="shared" si="0"/>
        <v/>
      </c>
    </row>
    <row r="30" spans="1:16" s="30" customFormat="1" ht="12" x14ac:dyDescent="0.25">
      <c r="A30" s="89"/>
      <c r="B30" s="90"/>
      <c r="C30" s="83"/>
      <c r="D30" s="84"/>
      <c r="E30" s="27"/>
      <c r="F30" s="26"/>
      <c r="G30" s="28"/>
      <c r="H30" s="26"/>
      <c r="I30" s="25"/>
      <c r="J30" s="26"/>
      <c r="K30" s="68"/>
      <c r="L30" s="29" t="str">
        <f t="shared" si="0"/>
        <v/>
      </c>
    </row>
    <row r="31" spans="1:16" s="30" customFormat="1" ht="12" x14ac:dyDescent="0.25">
      <c r="A31" s="89"/>
      <c r="B31" s="90"/>
      <c r="C31" s="83"/>
      <c r="D31" s="84"/>
      <c r="E31" s="27"/>
      <c r="F31" s="26"/>
      <c r="G31" s="28"/>
      <c r="H31" s="26"/>
      <c r="I31" s="25"/>
      <c r="J31" s="26"/>
      <c r="K31" s="68"/>
      <c r="L31" s="29" t="str">
        <f t="shared" si="0"/>
        <v/>
      </c>
    </row>
    <row r="32" spans="1:16" s="30" customFormat="1" ht="12" x14ac:dyDescent="0.25">
      <c r="A32" s="89">
        <f>IF(ISBLANK(B32),"",COUNTA($B$20:B32))</f>
        <v>5</v>
      </c>
      <c r="B32" s="90" t="s">
        <v>24</v>
      </c>
      <c r="C32" s="83" t="s">
        <v>29</v>
      </c>
      <c r="D32" s="84">
        <v>1.1299999999999999</v>
      </c>
      <c r="E32" s="27"/>
      <c r="F32" s="26"/>
      <c r="G32" s="28"/>
      <c r="H32" s="26"/>
      <c r="I32" s="25"/>
      <c r="J32" s="26"/>
      <c r="K32" s="68"/>
      <c r="L32" s="29" t="str">
        <f t="shared" si="0"/>
        <v/>
      </c>
    </row>
    <row r="33" spans="1:12" s="30" customFormat="1" ht="12" x14ac:dyDescent="0.25">
      <c r="A33" s="89"/>
      <c r="B33" s="90"/>
      <c r="C33" s="83"/>
      <c r="D33" s="84"/>
      <c r="E33" s="27"/>
      <c r="F33" s="26"/>
      <c r="G33" s="28"/>
      <c r="H33" s="26"/>
      <c r="I33" s="25"/>
      <c r="J33" s="26"/>
      <c r="K33" s="68"/>
      <c r="L33" s="29" t="str">
        <f t="shared" si="0"/>
        <v/>
      </c>
    </row>
    <row r="34" spans="1:12" s="30" customFormat="1" ht="12" x14ac:dyDescent="0.25">
      <c r="A34" s="89"/>
      <c r="B34" s="90"/>
      <c r="C34" s="83"/>
      <c r="D34" s="84"/>
      <c r="E34" s="27"/>
      <c r="F34" s="26"/>
      <c r="G34" s="28"/>
      <c r="H34" s="26"/>
      <c r="I34" s="25"/>
      <c r="J34" s="26"/>
      <c r="K34" s="68"/>
      <c r="L34" s="29" t="str">
        <f t="shared" si="0"/>
        <v/>
      </c>
    </row>
    <row r="35" spans="1:12" s="30" customFormat="1" ht="12" x14ac:dyDescent="0.25">
      <c r="A35" s="89">
        <f>IF(ISBLANK(B35),"",COUNTA($B$20:B35))</f>
        <v>6</v>
      </c>
      <c r="B35" s="90" t="s">
        <v>25</v>
      </c>
      <c r="C35" s="83" t="s">
        <v>29</v>
      </c>
      <c r="D35" s="84">
        <v>1.56</v>
      </c>
      <c r="E35" s="27"/>
      <c r="F35" s="26"/>
      <c r="G35" s="28"/>
      <c r="H35" s="26"/>
      <c r="I35" s="25"/>
      <c r="J35" s="26"/>
      <c r="K35" s="68"/>
      <c r="L35" s="29" t="str">
        <f t="shared" si="0"/>
        <v/>
      </c>
    </row>
    <row r="36" spans="1:12" s="30" customFormat="1" ht="12" x14ac:dyDescent="0.25">
      <c r="A36" s="89"/>
      <c r="B36" s="90"/>
      <c r="C36" s="83"/>
      <c r="D36" s="84"/>
      <c r="E36" s="27"/>
      <c r="F36" s="26"/>
      <c r="G36" s="28"/>
      <c r="H36" s="26"/>
      <c r="I36" s="25"/>
      <c r="J36" s="26"/>
      <c r="K36" s="68"/>
      <c r="L36" s="29" t="str">
        <f t="shared" si="0"/>
        <v/>
      </c>
    </row>
    <row r="37" spans="1:12" s="30" customFormat="1" ht="12" x14ac:dyDescent="0.25">
      <c r="A37" s="89"/>
      <c r="B37" s="90"/>
      <c r="C37" s="83"/>
      <c r="D37" s="84"/>
      <c r="E37" s="27"/>
      <c r="F37" s="26"/>
      <c r="G37" s="28"/>
      <c r="H37" s="26"/>
      <c r="I37" s="25"/>
      <c r="J37" s="26"/>
      <c r="K37" s="68"/>
      <c r="L37" s="29" t="str">
        <f t="shared" si="0"/>
        <v/>
      </c>
    </row>
    <row r="38" spans="1:12" s="30" customFormat="1" ht="12" x14ac:dyDescent="0.25">
      <c r="A38" s="89">
        <f>IF(ISBLANK(B38),"",COUNTA($B$20:B38))</f>
        <v>7</v>
      </c>
      <c r="B38" s="90" t="s">
        <v>26</v>
      </c>
      <c r="C38" s="83" t="s">
        <v>29</v>
      </c>
      <c r="D38" s="84">
        <v>1.56</v>
      </c>
      <c r="E38" s="27"/>
      <c r="F38" s="26"/>
      <c r="G38" s="28"/>
      <c r="H38" s="26"/>
      <c r="I38" s="25"/>
      <c r="J38" s="26"/>
      <c r="K38" s="68"/>
      <c r="L38" s="29" t="str">
        <f t="shared" si="0"/>
        <v/>
      </c>
    </row>
    <row r="39" spans="1:12" s="30" customFormat="1" ht="12" x14ac:dyDescent="0.25">
      <c r="A39" s="89"/>
      <c r="B39" s="90"/>
      <c r="C39" s="83"/>
      <c r="D39" s="84"/>
      <c r="E39" s="27"/>
      <c r="F39" s="26"/>
      <c r="G39" s="28"/>
      <c r="H39" s="26"/>
      <c r="I39" s="25"/>
      <c r="J39" s="26"/>
      <c r="K39" s="68"/>
      <c r="L39" s="29" t="str">
        <f t="shared" si="0"/>
        <v/>
      </c>
    </row>
    <row r="40" spans="1:12" s="30" customFormat="1" ht="12" x14ac:dyDescent="0.25">
      <c r="A40" s="89"/>
      <c r="B40" s="90"/>
      <c r="C40" s="83"/>
      <c r="D40" s="84"/>
      <c r="E40" s="27"/>
      <c r="F40" s="26"/>
      <c r="G40" s="28"/>
      <c r="H40" s="26"/>
      <c r="I40" s="25"/>
      <c r="J40" s="26"/>
      <c r="K40" s="68"/>
      <c r="L40" s="29" t="str">
        <f t="shared" si="0"/>
        <v/>
      </c>
    </row>
    <row r="41" spans="1:12" s="30" customFormat="1" ht="12" x14ac:dyDescent="0.25">
      <c r="A41" s="89">
        <f>IF(ISBLANK(B41),"",COUNTA($B$20:B41))</f>
        <v>8</v>
      </c>
      <c r="B41" s="90" t="s">
        <v>27</v>
      </c>
      <c r="C41" s="83" t="s">
        <v>29</v>
      </c>
      <c r="D41" s="84">
        <v>0.08</v>
      </c>
      <c r="E41" s="27"/>
      <c r="F41" s="26"/>
      <c r="G41" s="28"/>
      <c r="H41" s="26"/>
      <c r="I41" s="25"/>
      <c r="J41" s="26"/>
      <c r="K41" s="68"/>
      <c r="L41" s="29" t="str">
        <f t="shared" si="0"/>
        <v/>
      </c>
    </row>
    <row r="42" spans="1:12" s="30" customFormat="1" ht="12" x14ac:dyDescent="0.25">
      <c r="A42" s="89"/>
      <c r="B42" s="90"/>
      <c r="C42" s="83"/>
      <c r="D42" s="84"/>
      <c r="E42" s="27"/>
      <c r="F42" s="26"/>
      <c r="G42" s="28"/>
      <c r="H42" s="26"/>
      <c r="I42" s="25"/>
      <c r="J42" s="26"/>
      <c r="K42" s="68"/>
      <c r="L42" s="29" t="str">
        <f t="shared" si="0"/>
        <v/>
      </c>
    </row>
    <row r="43" spans="1:12" s="30" customFormat="1" ht="12" x14ac:dyDescent="0.25">
      <c r="A43" s="89"/>
      <c r="B43" s="90"/>
      <c r="C43" s="83"/>
      <c r="D43" s="84"/>
      <c r="E43" s="27"/>
      <c r="F43" s="26"/>
      <c r="G43" s="28"/>
      <c r="H43" s="26"/>
      <c r="I43" s="25"/>
      <c r="J43" s="26"/>
      <c r="K43" s="68"/>
      <c r="L43" s="29" t="str">
        <f t="shared" si="0"/>
        <v/>
      </c>
    </row>
    <row r="44" spans="1:12" s="30" customFormat="1" ht="21" customHeight="1" x14ac:dyDescent="0.25">
      <c r="A44" s="89">
        <f>IF(ISBLANK(B44),"",COUNTA($B$20:B44))</f>
        <v>9</v>
      </c>
      <c r="B44" s="90" t="s">
        <v>28</v>
      </c>
      <c r="C44" s="83" t="s">
        <v>29</v>
      </c>
      <c r="D44" s="84">
        <v>1</v>
      </c>
      <c r="E44" s="27"/>
      <c r="F44" s="26"/>
      <c r="G44" s="28"/>
      <c r="H44" s="26"/>
      <c r="I44" s="25"/>
      <c r="J44" s="26"/>
      <c r="K44" s="68"/>
      <c r="L44" s="29" t="str">
        <f t="shared" si="0"/>
        <v/>
      </c>
    </row>
    <row r="45" spans="1:12" s="30" customFormat="1" ht="23.25" customHeight="1" x14ac:dyDescent="0.25">
      <c r="A45" s="89"/>
      <c r="B45" s="90"/>
      <c r="C45" s="83"/>
      <c r="D45" s="84"/>
      <c r="E45" s="27"/>
      <c r="F45" s="26"/>
      <c r="G45" s="28"/>
      <c r="H45" s="26"/>
      <c r="I45" s="25"/>
      <c r="J45" s="26"/>
      <c r="K45" s="68"/>
      <c r="L45" s="29" t="str">
        <f t="shared" si="0"/>
        <v/>
      </c>
    </row>
    <row r="46" spans="1:12" s="30" customFormat="1" ht="12" x14ac:dyDescent="0.25">
      <c r="A46" s="89"/>
      <c r="B46" s="90"/>
      <c r="C46" s="83"/>
      <c r="D46" s="84"/>
      <c r="E46" s="27"/>
      <c r="F46" s="26"/>
      <c r="G46" s="28"/>
      <c r="H46" s="26"/>
      <c r="I46" s="25"/>
      <c r="J46" s="26"/>
      <c r="K46" s="68"/>
      <c r="L46" s="29" t="str">
        <f t="shared" si="0"/>
        <v/>
      </c>
    </row>
    <row r="47" spans="1:12" s="30" customFormat="1" ht="12" x14ac:dyDescent="0.25">
      <c r="A47" s="89">
        <f>IF(ISBLANK(B47),"",COUNTA($B$20:B47))</f>
        <v>10</v>
      </c>
      <c r="B47" s="90" t="s">
        <v>30</v>
      </c>
      <c r="C47" s="83" t="s">
        <v>29</v>
      </c>
      <c r="D47" s="84">
        <v>1.37</v>
      </c>
      <c r="E47" s="27" t="s">
        <v>37</v>
      </c>
      <c r="F47" s="26" t="s">
        <v>32</v>
      </c>
      <c r="G47" s="28">
        <v>9.1</v>
      </c>
      <c r="H47" s="26" t="s">
        <v>37</v>
      </c>
      <c r="I47" s="25"/>
      <c r="J47" s="26"/>
      <c r="K47" s="68"/>
      <c r="L47" s="29" t="str">
        <f t="shared" si="0"/>
        <v/>
      </c>
    </row>
    <row r="48" spans="1:12" s="30" customFormat="1" ht="12" x14ac:dyDescent="0.25">
      <c r="A48" s="89"/>
      <c r="B48" s="90"/>
      <c r="C48" s="83"/>
      <c r="D48" s="84"/>
      <c r="E48" s="27"/>
      <c r="F48" s="26"/>
      <c r="G48" s="28"/>
      <c r="H48" s="26"/>
      <c r="I48" s="25"/>
      <c r="J48" s="26"/>
      <c r="K48" s="68"/>
      <c r="L48" s="29" t="str">
        <f t="shared" si="0"/>
        <v/>
      </c>
    </row>
    <row r="49" spans="1:16" s="30" customFormat="1" ht="12" x14ac:dyDescent="0.25">
      <c r="A49" s="89"/>
      <c r="B49" s="90"/>
      <c r="C49" s="83"/>
      <c r="D49" s="84"/>
      <c r="E49" s="27"/>
      <c r="F49" s="26"/>
      <c r="G49" s="28"/>
      <c r="H49" s="26"/>
      <c r="I49" s="25"/>
      <c r="J49" s="26"/>
      <c r="K49" s="68"/>
      <c r="L49" s="29" t="str">
        <f t="shared" si="0"/>
        <v/>
      </c>
    </row>
    <row r="50" spans="1:16" s="30" customFormat="1" ht="12" x14ac:dyDescent="0.25">
      <c r="A50" s="89">
        <f>IF(ISBLANK(B50),"",COUNTA($B$20:B50))</f>
        <v>11</v>
      </c>
      <c r="B50" s="90" t="s">
        <v>49</v>
      </c>
      <c r="C50" s="83" t="s">
        <v>29</v>
      </c>
      <c r="D50" s="84">
        <v>1.37</v>
      </c>
      <c r="E50" s="27"/>
      <c r="F50" s="26"/>
      <c r="G50" s="28"/>
      <c r="H50" s="26"/>
      <c r="I50" s="25"/>
      <c r="J50" s="26"/>
      <c r="K50" s="68"/>
      <c r="L50" s="29" t="str">
        <f t="shared" si="0"/>
        <v/>
      </c>
    </row>
    <row r="51" spans="1:16" s="30" customFormat="1" ht="12" x14ac:dyDescent="0.25">
      <c r="A51" s="89"/>
      <c r="B51" s="90"/>
      <c r="C51" s="83"/>
      <c r="D51" s="84"/>
      <c r="E51" s="27"/>
      <c r="F51" s="26"/>
      <c r="G51" s="28"/>
      <c r="H51" s="26"/>
      <c r="I51" s="25"/>
      <c r="J51" s="26"/>
      <c r="K51" s="68"/>
      <c r="L51" s="29" t="str">
        <f t="shared" si="0"/>
        <v/>
      </c>
    </row>
    <row r="52" spans="1:16" s="30" customFormat="1" ht="64.5" customHeight="1" x14ac:dyDescent="0.25">
      <c r="A52" s="89"/>
      <c r="B52" s="90"/>
      <c r="C52" s="83"/>
      <c r="D52" s="84"/>
      <c r="E52" s="27"/>
      <c r="F52" s="26"/>
      <c r="G52" s="28"/>
      <c r="H52" s="26"/>
      <c r="I52" s="25"/>
      <c r="J52" s="26"/>
      <c r="K52" s="68"/>
      <c r="L52" s="29" t="str">
        <f t="shared" si="0"/>
        <v/>
      </c>
    </row>
    <row r="53" spans="1:16" s="30" customFormat="1" ht="12" x14ac:dyDescent="0.25">
      <c r="A53" s="89">
        <f>IF(ISBLANK(B53),"",COUNTA($B$20:B53))</f>
        <v>12</v>
      </c>
      <c r="B53" s="90" t="s">
        <v>31</v>
      </c>
      <c r="C53" s="83" t="s">
        <v>32</v>
      </c>
      <c r="D53" s="84">
        <v>0.05</v>
      </c>
      <c r="E53" s="27" t="s">
        <v>36</v>
      </c>
      <c r="F53" s="26" t="s">
        <v>32</v>
      </c>
      <c r="G53" s="28">
        <v>0.05</v>
      </c>
      <c r="H53" s="26" t="s">
        <v>35</v>
      </c>
      <c r="I53" s="25"/>
      <c r="J53" s="26"/>
      <c r="K53" s="68"/>
      <c r="L53" s="29" t="str">
        <f t="shared" si="0"/>
        <v/>
      </c>
    </row>
    <row r="54" spans="1:16" s="30" customFormat="1" ht="12" x14ac:dyDescent="0.25">
      <c r="A54" s="89"/>
      <c r="B54" s="90"/>
      <c r="C54" s="83"/>
      <c r="D54" s="84"/>
      <c r="E54" s="27"/>
      <c r="F54" s="26"/>
      <c r="G54" s="28"/>
      <c r="H54" s="26"/>
      <c r="I54" s="25"/>
      <c r="J54" s="26"/>
      <c r="K54" s="68"/>
      <c r="L54" s="29" t="str">
        <f t="shared" si="0"/>
        <v/>
      </c>
    </row>
    <row r="55" spans="1:16" s="30" customFormat="1" ht="12" x14ac:dyDescent="0.25">
      <c r="A55" s="89"/>
      <c r="B55" s="90"/>
      <c r="C55" s="83"/>
      <c r="D55" s="84"/>
      <c r="E55" s="27"/>
      <c r="F55" s="26"/>
      <c r="G55" s="28"/>
      <c r="H55" s="26"/>
      <c r="I55" s="25"/>
      <c r="J55" s="26"/>
      <c r="K55" s="68"/>
      <c r="L55" s="29" t="str">
        <f t="shared" si="0"/>
        <v/>
      </c>
    </row>
    <row r="56" spans="1:16" s="30" customFormat="1" ht="24" x14ac:dyDescent="0.25">
      <c r="A56" s="89">
        <f>IF(ISBLANK(B56),"",COUNTA($B$20:B56))</f>
        <v>13</v>
      </c>
      <c r="B56" s="90" t="s">
        <v>33</v>
      </c>
      <c r="C56" s="83" t="s">
        <v>32</v>
      </c>
      <c r="D56" s="84">
        <v>4.2999999999999997E-2</v>
      </c>
      <c r="E56" s="27"/>
      <c r="F56" s="26"/>
      <c r="G56" s="28"/>
      <c r="H56" s="26"/>
      <c r="I56" s="25" t="s">
        <v>34</v>
      </c>
      <c r="J56" s="26" t="s">
        <v>32</v>
      </c>
      <c r="K56" s="68">
        <v>4.2999999999999997E-2</v>
      </c>
      <c r="L56" s="29" t="str">
        <f t="shared" si="0"/>
        <v>Подрядчик</v>
      </c>
    </row>
    <row r="57" spans="1:16" s="30" customFormat="1" ht="12" x14ac:dyDescent="0.25">
      <c r="A57" s="89"/>
      <c r="B57" s="90"/>
      <c r="C57" s="83"/>
      <c r="D57" s="84"/>
      <c r="E57" s="27"/>
      <c r="F57" s="26"/>
      <c r="G57" s="28"/>
      <c r="H57" s="26"/>
      <c r="I57" s="25"/>
      <c r="J57" s="26"/>
      <c r="K57" s="68"/>
      <c r="L57" s="29" t="str">
        <f t="shared" si="0"/>
        <v/>
      </c>
    </row>
    <row r="58" spans="1:16" s="30" customFormat="1" ht="12.75" thickBot="1" x14ac:dyDescent="0.3">
      <c r="A58" s="89"/>
      <c r="B58" s="90"/>
      <c r="C58" s="83"/>
      <c r="D58" s="84"/>
      <c r="E58" s="27"/>
      <c r="F58" s="26"/>
      <c r="G58" s="28"/>
      <c r="H58" s="26"/>
      <c r="I58" s="25"/>
      <c r="J58" s="26"/>
      <c r="K58" s="68"/>
      <c r="L58" s="29" t="str">
        <f t="shared" si="0"/>
        <v/>
      </c>
    </row>
    <row r="59" spans="1:16" s="24" customFormat="1" ht="24.95" customHeight="1" x14ac:dyDescent="0.25">
      <c r="A59" s="85" t="s">
        <v>46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7"/>
      <c r="M59" s="23"/>
      <c r="N59" s="23"/>
      <c r="O59" s="23"/>
      <c r="P59" s="23"/>
    </row>
    <row r="60" spans="1:16" s="30" customFormat="1" ht="12" x14ac:dyDescent="0.25">
      <c r="A60" s="89">
        <f>IF(ISBLANK(B60),"",COUNTA($B$20:B60))</f>
        <v>14</v>
      </c>
      <c r="B60" s="90" t="s">
        <v>39</v>
      </c>
      <c r="C60" s="83" t="s">
        <v>43</v>
      </c>
      <c r="D60" s="84">
        <v>9.1</v>
      </c>
      <c r="E60" s="27"/>
      <c r="F60" s="26"/>
      <c r="G60" s="28"/>
      <c r="H60" s="26"/>
      <c r="I60" s="25"/>
      <c r="J60" s="26"/>
      <c r="K60" s="68"/>
      <c r="L60" s="29" t="str">
        <f t="shared" ref="L60:L71" si="1">IF(I60="","","Подрядчик")</f>
        <v/>
      </c>
    </row>
    <row r="61" spans="1:16" s="30" customFormat="1" ht="12" x14ac:dyDescent="0.25">
      <c r="A61" s="89"/>
      <c r="B61" s="90"/>
      <c r="C61" s="83"/>
      <c r="D61" s="84"/>
      <c r="E61" s="27"/>
      <c r="F61" s="26"/>
      <c r="G61" s="28"/>
      <c r="H61" s="26"/>
      <c r="I61" s="25"/>
      <c r="J61" s="26"/>
      <c r="K61" s="68"/>
      <c r="L61" s="29" t="str">
        <f t="shared" si="1"/>
        <v/>
      </c>
    </row>
    <row r="62" spans="1:16" s="30" customFormat="1" ht="12" x14ac:dyDescent="0.25">
      <c r="A62" s="89"/>
      <c r="B62" s="90"/>
      <c r="C62" s="83"/>
      <c r="D62" s="84"/>
      <c r="E62" s="27"/>
      <c r="F62" s="26"/>
      <c r="G62" s="28"/>
      <c r="H62" s="26"/>
      <c r="I62" s="25"/>
      <c r="J62" s="26"/>
      <c r="K62" s="68"/>
      <c r="L62" s="29" t="str">
        <f t="shared" si="1"/>
        <v/>
      </c>
    </row>
    <row r="63" spans="1:16" s="30" customFormat="1" ht="12" x14ac:dyDescent="0.25">
      <c r="A63" s="89">
        <f>IF(ISBLANK(B63),"",COUNTA($B$20:B63))</f>
        <v>15</v>
      </c>
      <c r="B63" s="90" t="s">
        <v>40</v>
      </c>
      <c r="C63" s="83" t="s">
        <v>43</v>
      </c>
      <c r="D63" s="84">
        <v>9.1</v>
      </c>
      <c r="E63" s="27"/>
      <c r="F63" s="26"/>
      <c r="G63" s="28"/>
      <c r="H63" s="26"/>
      <c r="I63" s="25"/>
      <c r="J63" s="26"/>
      <c r="K63" s="68"/>
      <c r="L63" s="29" t="str">
        <f t="shared" si="1"/>
        <v/>
      </c>
    </row>
    <row r="64" spans="1:16" s="30" customFormat="1" ht="12" x14ac:dyDescent="0.25">
      <c r="A64" s="89"/>
      <c r="B64" s="90"/>
      <c r="C64" s="83"/>
      <c r="D64" s="84"/>
      <c r="E64" s="27"/>
      <c r="F64" s="26"/>
      <c r="G64" s="28"/>
      <c r="H64" s="26"/>
      <c r="I64" s="25"/>
      <c r="J64" s="26"/>
      <c r="K64" s="68"/>
      <c r="L64" s="29" t="str">
        <f t="shared" si="1"/>
        <v/>
      </c>
    </row>
    <row r="65" spans="1:15" s="30" customFormat="1" ht="12" x14ac:dyDescent="0.25">
      <c r="A65" s="89"/>
      <c r="B65" s="90"/>
      <c r="C65" s="83"/>
      <c r="D65" s="84"/>
      <c r="E65" s="27"/>
      <c r="F65" s="26"/>
      <c r="G65" s="28"/>
      <c r="H65" s="26"/>
      <c r="I65" s="25"/>
      <c r="J65" s="26"/>
      <c r="K65" s="68"/>
      <c r="L65" s="29" t="str">
        <f t="shared" si="1"/>
        <v/>
      </c>
    </row>
    <row r="66" spans="1:15" s="30" customFormat="1" ht="12" x14ac:dyDescent="0.25">
      <c r="A66" s="89">
        <f>IF(ISBLANK(B66),"",COUNTA($B$20:B66))</f>
        <v>16</v>
      </c>
      <c r="B66" s="90" t="s">
        <v>41</v>
      </c>
      <c r="C66" s="83" t="s">
        <v>43</v>
      </c>
      <c r="D66" s="84">
        <v>0.1</v>
      </c>
      <c r="E66" s="27"/>
      <c r="F66" s="26"/>
      <c r="G66" s="28"/>
      <c r="H66" s="26"/>
      <c r="I66" s="25"/>
      <c r="J66" s="26"/>
      <c r="K66" s="68"/>
      <c r="L66" s="29" t="str">
        <f t="shared" si="1"/>
        <v/>
      </c>
    </row>
    <row r="67" spans="1:15" s="30" customFormat="1" ht="12" x14ac:dyDescent="0.25">
      <c r="A67" s="89"/>
      <c r="B67" s="90"/>
      <c r="C67" s="83"/>
      <c r="D67" s="84"/>
      <c r="E67" s="27"/>
      <c r="F67" s="26"/>
      <c r="G67" s="28"/>
      <c r="H67" s="26"/>
      <c r="I67" s="25"/>
      <c r="J67" s="26"/>
      <c r="K67" s="68"/>
      <c r="L67" s="29" t="str">
        <f t="shared" si="1"/>
        <v/>
      </c>
    </row>
    <row r="68" spans="1:15" s="30" customFormat="1" ht="12" x14ac:dyDescent="0.25">
      <c r="A68" s="89"/>
      <c r="B68" s="90"/>
      <c r="C68" s="83"/>
      <c r="D68" s="84"/>
      <c r="E68" s="27"/>
      <c r="F68" s="26"/>
      <c r="G68" s="28"/>
      <c r="H68" s="26"/>
      <c r="I68" s="25"/>
      <c r="J68" s="26"/>
      <c r="K68" s="68"/>
      <c r="L68" s="29" t="str">
        <f t="shared" si="1"/>
        <v/>
      </c>
    </row>
    <row r="69" spans="1:15" s="30" customFormat="1" ht="12" x14ac:dyDescent="0.25">
      <c r="A69" s="89">
        <f>IF(ISBLANK(B69),"",COUNTA($B$20:B69))</f>
        <v>17</v>
      </c>
      <c r="B69" s="90" t="s">
        <v>42</v>
      </c>
      <c r="C69" s="83" t="s">
        <v>43</v>
      </c>
      <c r="D69" s="84">
        <v>0.1</v>
      </c>
      <c r="E69" s="27"/>
      <c r="F69" s="26"/>
      <c r="G69" s="28"/>
      <c r="H69" s="26"/>
      <c r="I69" s="25"/>
      <c r="J69" s="26"/>
      <c r="K69" s="68"/>
      <c r="L69" s="29" t="str">
        <f t="shared" si="1"/>
        <v/>
      </c>
    </row>
    <row r="70" spans="1:15" s="30" customFormat="1" ht="12" x14ac:dyDescent="0.25">
      <c r="A70" s="89"/>
      <c r="B70" s="90"/>
      <c r="C70" s="83"/>
      <c r="D70" s="84"/>
      <c r="E70" s="27"/>
      <c r="F70" s="26"/>
      <c r="G70" s="28"/>
      <c r="H70" s="26"/>
      <c r="I70" s="25"/>
      <c r="J70" s="26"/>
      <c r="K70" s="68"/>
      <c r="L70" s="29" t="str">
        <f t="shared" si="1"/>
        <v/>
      </c>
    </row>
    <row r="71" spans="1:15" s="30" customFormat="1" ht="12" x14ac:dyDescent="0.25">
      <c r="A71" s="89"/>
      <c r="B71" s="90"/>
      <c r="C71" s="83"/>
      <c r="D71" s="84"/>
      <c r="E71" s="27"/>
      <c r="F71" s="26"/>
      <c r="G71" s="28"/>
      <c r="H71" s="26"/>
      <c r="I71" s="25"/>
      <c r="J71" s="26"/>
      <c r="K71" s="68"/>
      <c r="L71" s="29" t="str">
        <f t="shared" si="1"/>
        <v/>
      </c>
    </row>
    <row r="72" spans="1:15" s="30" customFormat="1" ht="12.75" x14ac:dyDescent="0.25">
      <c r="A72" s="56"/>
      <c r="B72" s="3" t="s">
        <v>16</v>
      </c>
      <c r="C72" s="31"/>
      <c r="D72" s="32"/>
      <c r="E72" s="33"/>
      <c r="F72" s="31"/>
      <c r="G72" s="34"/>
      <c r="H72" s="31"/>
      <c r="I72" s="35"/>
      <c r="J72" s="31"/>
      <c r="K72" s="36"/>
      <c r="L72" s="31"/>
    </row>
    <row r="73" spans="1:15" s="38" customFormat="1" ht="12.75" x14ac:dyDescent="0.25">
      <c r="A73" s="37"/>
      <c r="C73" s="88" t="s">
        <v>17</v>
      </c>
      <c r="D73" s="88"/>
      <c r="E73" s="88"/>
      <c r="F73" s="88"/>
      <c r="G73" s="88"/>
      <c r="H73" s="88"/>
      <c r="I73" s="88"/>
      <c r="J73" s="88"/>
      <c r="K73" s="88"/>
      <c r="L73" s="2"/>
      <c r="M73" s="39"/>
      <c r="N73" s="5"/>
      <c r="O73" s="5"/>
    </row>
    <row r="74" spans="1:15" s="38" customFormat="1" ht="12.75" x14ac:dyDescent="0.25">
      <c r="A74" s="37"/>
      <c r="C74" s="88"/>
      <c r="D74" s="88"/>
      <c r="E74" s="88"/>
      <c r="F74" s="88"/>
      <c r="G74" s="88"/>
      <c r="H74" s="88"/>
      <c r="I74" s="88"/>
      <c r="J74" s="88"/>
      <c r="K74" s="88"/>
      <c r="L74" s="2"/>
      <c r="M74" s="39"/>
      <c r="N74" s="5"/>
      <c r="O74" s="5"/>
    </row>
    <row r="75" spans="1:15" s="38" customFormat="1" ht="12.75" x14ac:dyDescent="0.25">
      <c r="A75" s="37"/>
      <c r="C75" s="88"/>
      <c r="D75" s="88"/>
      <c r="E75" s="88"/>
      <c r="F75" s="88"/>
      <c r="G75" s="88"/>
      <c r="H75" s="88"/>
      <c r="I75" s="88"/>
      <c r="J75" s="88"/>
      <c r="K75" s="88"/>
      <c r="L75" s="2"/>
      <c r="M75" s="39"/>
      <c r="N75" s="5"/>
      <c r="O75" s="5"/>
    </row>
    <row r="76" spans="1:15" s="38" customFormat="1" ht="12.75" x14ac:dyDescent="0.25">
      <c r="A76" s="37"/>
      <c r="B76" s="4"/>
      <c r="C76" s="88"/>
      <c r="D76" s="88"/>
      <c r="E76" s="88"/>
      <c r="F76" s="88"/>
      <c r="G76" s="88"/>
      <c r="H76" s="88"/>
      <c r="I76" s="88"/>
      <c r="J76" s="88"/>
      <c r="K76" s="88"/>
      <c r="L76" s="2"/>
      <c r="M76" s="39"/>
      <c r="N76" s="5"/>
      <c r="O76" s="5"/>
    </row>
    <row r="77" spans="1:15" s="38" customFormat="1" ht="12.75" x14ac:dyDescent="0.25">
      <c r="A77" s="37"/>
      <c r="B77" s="4"/>
      <c r="C77" s="88"/>
      <c r="D77" s="88"/>
      <c r="E77" s="88"/>
      <c r="F77" s="88"/>
      <c r="G77" s="88"/>
      <c r="H77" s="88"/>
      <c r="I77" s="88"/>
      <c r="J77" s="88"/>
      <c r="K77" s="88"/>
      <c r="L77" s="2"/>
      <c r="M77" s="39"/>
      <c r="N77" s="5"/>
      <c r="O77" s="5"/>
    </row>
    <row r="78" spans="1:15" s="38" customFormat="1" ht="12.75" x14ac:dyDescent="0.25">
      <c r="A78" s="37"/>
      <c r="B78" s="4"/>
      <c r="C78" s="88"/>
      <c r="D78" s="88"/>
      <c r="E78" s="88"/>
      <c r="F78" s="88"/>
      <c r="G78" s="88"/>
      <c r="H78" s="88"/>
      <c r="I78" s="88"/>
      <c r="J78" s="88"/>
      <c r="K78" s="88"/>
      <c r="L78" s="2"/>
      <c r="M78" s="39"/>
      <c r="N78" s="5"/>
      <c r="O78" s="5"/>
    </row>
    <row r="79" spans="1:15" s="38" customFormat="1" ht="12.75" x14ac:dyDescent="0.25">
      <c r="E79" s="40"/>
      <c r="F79" s="41"/>
      <c r="G79" s="2"/>
      <c r="H79" s="2"/>
      <c r="K79" s="42"/>
      <c r="M79" s="39"/>
      <c r="N79" s="5"/>
      <c r="O79" s="5"/>
    </row>
    <row r="80" spans="1:15" s="38" customFormat="1" ht="12.75" x14ac:dyDescent="0.25">
      <c r="E80" s="40"/>
      <c r="F80" s="43"/>
      <c r="G80" s="43"/>
      <c r="H80" s="43"/>
      <c r="I80" s="43"/>
      <c r="J80" s="43"/>
      <c r="K80" s="3"/>
      <c r="M80" s="39"/>
      <c r="N80" s="5"/>
      <c r="O80" s="5"/>
    </row>
    <row r="81" spans="1:15" s="38" customFormat="1" ht="12.75" x14ac:dyDescent="0.25">
      <c r="A81" s="37"/>
      <c r="B81" s="4" t="s">
        <v>47</v>
      </c>
      <c r="C81" s="44"/>
      <c r="E81" s="40"/>
      <c r="F81" s="3"/>
      <c r="G81" s="2"/>
      <c r="H81" s="2"/>
      <c r="K81" s="42"/>
      <c r="M81" s="39"/>
      <c r="N81" s="5"/>
      <c r="O81" s="5"/>
    </row>
    <row r="82" spans="1:15" s="38" customFormat="1" ht="12.75" x14ac:dyDescent="0.2">
      <c r="A82" s="37"/>
      <c r="B82" s="4" t="s">
        <v>48</v>
      </c>
      <c r="C82" s="44"/>
      <c r="E82" s="40"/>
      <c r="F82" s="45"/>
      <c r="G82" s="46"/>
      <c r="H82" s="47"/>
      <c r="I82" s="48"/>
      <c r="J82" s="48"/>
      <c r="K82" s="49"/>
      <c r="M82" s="3" t="s">
        <v>18</v>
      </c>
      <c r="N82" s="5"/>
      <c r="O82" s="5"/>
    </row>
    <row r="83" spans="1:15" s="38" customFormat="1" ht="12.75" x14ac:dyDescent="0.2">
      <c r="E83" s="40"/>
      <c r="F83" s="33"/>
      <c r="G83" s="50"/>
      <c r="H83" s="51"/>
      <c r="I83" s="52"/>
      <c r="J83" s="49"/>
      <c r="M83" s="39"/>
      <c r="N83" s="5"/>
      <c r="O83" s="5"/>
    </row>
    <row r="84" spans="1:15" s="38" customFormat="1" ht="12.75" x14ac:dyDescent="0.25">
      <c r="A84" s="37"/>
      <c r="B84" s="53"/>
      <c r="C84" s="53"/>
      <c r="E84" s="40"/>
      <c r="F84" s="3"/>
      <c r="G84" s="2"/>
      <c r="H84" s="2"/>
      <c r="K84" s="42"/>
      <c r="M84" s="39"/>
      <c r="N84" s="5"/>
      <c r="O84" s="5"/>
    </row>
    <row r="85" spans="1:15" s="38" customFormat="1" ht="12.75" x14ac:dyDescent="0.25">
      <c r="A85" s="37"/>
      <c r="B85" s="54"/>
      <c r="E85" s="40"/>
      <c r="F85" s="3"/>
      <c r="G85" s="2"/>
      <c r="H85" s="2"/>
      <c r="K85" s="42"/>
      <c r="M85" s="39"/>
      <c r="N85" s="5"/>
      <c r="O85" s="5"/>
    </row>
    <row r="86" spans="1:15" s="38" customFormat="1" ht="12.75" x14ac:dyDescent="0.25">
      <c r="A86" s="37"/>
      <c r="E86" s="40"/>
      <c r="F86" s="3"/>
      <c r="G86" s="2"/>
      <c r="H86" s="2"/>
      <c r="K86" s="42"/>
      <c r="M86" s="39"/>
      <c r="N86" s="5"/>
      <c r="O86" s="5"/>
    </row>
    <row r="87" spans="1:15" s="38" customFormat="1" ht="12.75" x14ac:dyDescent="0.25">
      <c r="A87" s="37"/>
      <c r="B87" s="55"/>
      <c r="E87" s="40"/>
      <c r="F87" s="3"/>
      <c r="G87" s="2"/>
      <c r="H87" s="2"/>
      <c r="K87" s="42"/>
      <c r="M87" s="39"/>
      <c r="N87" s="5"/>
      <c r="O87" s="5"/>
    </row>
  </sheetData>
  <mergeCells count="81">
    <mergeCell ref="B69:B71"/>
    <mergeCell ref="C69:C71"/>
    <mergeCell ref="D69:D71"/>
    <mergeCell ref="B60:B62"/>
    <mergeCell ref="C60:C62"/>
    <mergeCell ref="D60:D62"/>
    <mergeCell ref="B63:B65"/>
    <mergeCell ref="C63:C65"/>
    <mergeCell ref="D63:D65"/>
    <mergeCell ref="C50:C52"/>
    <mergeCell ref="D50:D52"/>
    <mergeCell ref="B13:K13"/>
    <mergeCell ref="B15:B16"/>
    <mergeCell ref="B66:B68"/>
    <mergeCell ref="C66:C68"/>
    <mergeCell ref="D66:D68"/>
    <mergeCell ref="A59:L59"/>
    <mergeCell ref="C32:C34"/>
    <mergeCell ref="D32:D34"/>
    <mergeCell ref="C35:C37"/>
    <mergeCell ref="B44:B46"/>
    <mergeCell ref="C44:C46"/>
    <mergeCell ref="D44:D46"/>
    <mergeCell ref="B38:B40"/>
    <mergeCell ref="C38:C40"/>
    <mergeCell ref="D38:D40"/>
    <mergeCell ref="B41:B43"/>
    <mergeCell ref="C41:C43"/>
    <mergeCell ref="D41:D43"/>
    <mergeCell ref="C23:C25"/>
    <mergeCell ref="D23:D25"/>
    <mergeCell ref="C26:C28"/>
    <mergeCell ref="D26:D28"/>
    <mergeCell ref="C29:C31"/>
    <mergeCell ref="D29:D31"/>
    <mergeCell ref="A53:A55"/>
    <mergeCell ref="A56:A58"/>
    <mergeCell ref="D35:D37"/>
    <mergeCell ref="A66:A68"/>
    <mergeCell ref="A69:A71"/>
    <mergeCell ref="A60:A62"/>
    <mergeCell ref="A63:A65"/>
    <mergeCell ref="B53:B55"/>
    <mergeCell ref="C53:C55"/>
    <mergeCell ref="D53:D55"/>
    <mergeCell ref="B56:B58"/>
    <mergeCell ref="C56:C58"/>
    <mergeCell ref="D56:D58"/>
    <mergeCell ref="B47:B49"/>
    <mergeCell ref="C47:C49"/>
    <mergeCell ref="D47:D49"/>
    <mergeCell ref="A50:A52"/>
    <mergeCell ref="A32:A34"/>
    <mergeCell ref="B32:B34"/>
    <mergeCell ref="A35:A37"/>
    <mergeCell ref="B35:B37"/>
    <mergeCell ref="B50:B52"/>
    <mergeCell ref="C20:C22"/>
    <mergeCell ref="D20:D22"/>
    <mergeCell ref="A19:L19"/>
    <mergeCell ref="C73:K78"/>
    <mergeCell ref="A20:A22"/>
    <mergeCell ref="B20:B22"/>
    <mergeCell ref="A23:A25"/>
    <mergeCell ref="B23:B25"/>
    <mergeCell ref="A26:A28"/>
    <mergeCell ref="B26:B28"/>
    <mergeCell ref="A29:A31"/>
    <mergeCell ref="B29:B31"/>
    <mergeCell ref="A38:A40"/>
    <mergeCell ref="A41:A43"/>
    <mergeCell ref="A44:A46"/>
    <mergeCell ref="A47:A49"/>
    <mergeCell ref="A9:L9"/>
    <mergeCell ref="A10:L10"/>
    <mergeCell ref="A11:L11"/>
    <mergeCell ref="A12:L12"/>
    <mergeCell ref="A15:A17"/>
    <mergeCell ref="C15:D16"/>
    <mergeCell ref="E15:H16"/>
    <mergeCell ref="I15:L1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93" fitToHeight="2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 Sergey</dc:creator>
  <cp:lastModifiedBy>Администратор</cp:lastModifiedBy>
  <cp:lastPrinted>2023-10-31T08:41:29Z</cp:lastPrinted>
  <dcterms:created xsi:type="dcterms:W3CDTF">2022-08-25T00:14:09Z</dcterms:created>
  <dcterms:modified xsi:type="dcterms:W3CDTF">2023-10-31T08:42:08Z</dcterms:modified>
</cp:coreProperties>
</file>